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DFRE\Desktop\Privat\Spejder\"/>
    </mc:Choice>
  </mc:AlternateContent>
  <xr:revisionPtr revIDLastSave="0" documentId="8_{374E9A41-D8E6-4ADC-BC75-F8F254576D97}" xr6:coauthVersionLast="47" xr6:coauthVersionMax="47" xr10:uidLastSave="{00000000-0000-0000-0000-000000000000}"/>
  <bookViews>
    <workbookView xWindow="28680" yWindow="-120" windowWidth="25440" windowHeight="15390" xr2:uid="{34D7B7D6-A31F-4D38-BC1C-654742897560}"/>
  </bookViews>
  <sheets>
    <sheet name="Ark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48" i="1"/>
  <c r="E49" i="1" l="1"/>
</calcChain>
</file>

<file path=xl/sharedStrings.xml><?xml version="1.0" encoding="utf-8"?>
<sst xmlns="http://schemas.openxmlformats.org/spreadsheetml/2006/main" count="101" uniqueCount="101">
  <si>
    <t>Kontonr.</t>
  </si>
  <si>
    <t>Navn</t>
  </si>
  <si>
    <t>Saldo</t>
  </si>
  <si>
    <t>Forrige år</t>
  </si>
  <si>
    <t>1000</t>
  </si>
  <si>
    <t>Medlemskontingent</t>
  </si>
  <si>
    <t>1001</t>
  </si>
  <si>
    <t>Indmeldelsesgebyr</t>
  </si>
  <si>
    <t>1002</t>
  </si>
  <si>
    <t>Oms. spejdergrej</t>
  </si>
  <si>
    <t>1003</t>
  </si>
  <si>
    <t>Lokale tilskud</t>
  </si>
  <si>
    <t>1004</t>
  </si>
  <si>
    <t>Aktivitetstilskud</t>
  </si>
  <si>
    <t>1006</t>
  </si>
  <si>
    <t>Kursus tilskud</t>
  </si>
  <si>
    <t>1010</t>
  </si>
  <si>
    <t>Andre tilskud/sponsorater</t>
  </si>
  <si>
    <t>1011</t>
  </si>
  <si>
    <t>Bobler/"Den lille grønne"</t>
  </si>
  <si>
    <t>1012</t>
  </si>
  <si>
    <t>Oms. Arrangementer</t>
  </si>
  <si>
    <t>1013</t>
  </si>
  <si>
    <t>Oms. Vig festival</t>
  </si>
  <si>
    <t>1014</t>
  </si>
  <si>
    <t>Oms. Happenings</t>
  </si>
  <si>
    <t>1030</t>
  </si>
  <si>
    <t>Indtægter Diverse</t>
  </si>
  <si>
    <t>1035</t>
  </si>
  <si>
    <t>Oms. mærker KN</t>
  </si>
  <si>
    <t>1045</t>
  </si>
  <si>
    <t>Oms. Sommerlejr</t>
  </si>
  <si>
    <t>1050</t>
  </si>
  <si>
    <t>Oms. Porto</t>
  </si>
  <si>
    <t>1060</t>
  </si>
  <si>
    <t>Renteindtægt</t>
  </si>
  <si>
    <t>1998</t>
  </si>
  <si>
    <t>Indtægter</t>
  </si>
  <si>
    <t>2000</t>
  </si>
  <si>
    <t>Korpskontingent</t>
  </si>
  <si>
    <t>2010</t>
  </si>
  <si>
    <t>Divisionskontingent</t>
  </si>
  <si>
    <t>2020</t>
  </si>
  <si>
    <t>Diverse Gruppe udgifter</t>
  </si>
  <si>
    <t>2025</t>
  </si>
  <si>
    <t>Gaver</t>
  </si>
  <si>
    <t>2030</t>
  </si>
  <si>
    <t>Omk. Arrangementer</t>
  </si>
  <si>
    <t>2031</t>
  </si>
  <si>
    <t>Aktiviteter Mini</t>
  </si>
  <si>
    <t>2032</t>
  </si>
  <si>
    <t>Aktiviteter Junior</t>
  </si>
  <si>
    <t>2033</t>
  </si>
  <si>
    <t>Aktiviteter Trop</t>
  </si>
  <si>
    <t>2034</t>
  </si>
  <si>
    <t>2035</t>
  </si>
  <si>
    <t>Omk. Sommerlejr</t>
  </si>
  <si>
    <t>2036</t>
  </si>
  <si>
    <t>Omk. Happenings</t>
  </si>
  <si>
    <t>2040</t>
  </si>
  <si>
    <t>Omk. Vig Festival</t>
  </si>
  <si>
    <t>2050</t>
  </si>
  <si>
    <t>Omk. Administration</t>
  </si>
  <si>
    <t>2051</t>
  </si>
  <si>
    <t>Telefon</t>
  </si>
  <si>
    <t>2052</t>
  </si>
  <si>
    <t>Internet</t>
  </si>
  <si>
    <t>2053</t>
  </si>
  <si>
    <t>Porto og gebyrer</t>
  </si>
  <si>
    <t>2054</t>
  </si>
  <si>
    <t>Vand</t>
  </si>
  <si>
    <t>2060</t>
  </si>
  <si>
    <t>El</t>
  </si>
  <si>
    <t>2065</t>
  </si>
  <si>
    <t>Udgifter bestyrelse og ledere</t>
  </si>
  <si>
    <t>2066</t>
  </si>
  <si>
    <t>Kursus udgifter</t>
  </si>
  <si>
    <t>2067</t>
  </si>
  <si>
    <t>Omk. anhængere</t>
  </si>
  <si>
    <t>2069</t>
  </si>
  <si>
    <t>Omk. spejdergrej</t>
  </si>
  <si>
    <t>2070</t>
  </si>
  <si>
    <t>Omk. mærker KN</t>
  </si>
  <si>
    <t>2072</t>
  </si>
  <si>
    <t>Skatter og afgifter</t>
  </si>
  <si>
    <t>2073</t>
  </si>
  <si>
    <t>Vedligehold og rengøring</t>
  </si>
  <si>
    <t>2074</t>
  </si>
  <si>
    <t>Forsikring</t>
  </si>
  <si>
    <t>2075</t>
  </si>
  <si>
    <t>Køb af Materiel</t>
  </si>
  <si>
    <t>2076</t>
  </si>
  <si>
    <t>Køb af inventar</t>
  </si>
  <si>
    <t>2080</t>
  </si>
  <si>
    <t>Renteudgift</t>
  </si>
  <si>
    <t>2998</t>
  </si>
  <si>
    <t>Udgifter</t>
  </si>
  <si>
    <t>2999</t>
  </si>
  <si>
    <t>Resultat</t>
  </si>
  <si>
    <t>Aktiviteter Familiespejd</t>
  </si>
  <si>
    <t>Budget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</si>
</sst>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5" formatCode="_-* #,##0_-;\-* #,##0_-;_-* &quot;-&quot;??_-;_-@_-"/>
    <numFmt numFmtId="166" formatCode="_-* #,##0.00\ _k_r_._-;\-* #,##0.00\ _k_r_._-;_-* &quot;-&quot;??\ _k_r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165" fontId="0" fillId="0" borderId="0" xfId="1" applyNumberFormat="1" applyFont="1"/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43" fontId="0" fillId="0" borderId="3" xfId="1" applyFont="1" applyBorder="1"/>
    <xf numFmtId="43" fontId="0" fillId="0" borderId="3" xfId="0" applyNumberFormat="1" applyBorder="1"/>
    <xf numFmtId="0" fontId="0" fillId="0" borderId="4" xfId="0" applyBorder="1"/>
    <xf numFmtId="43" fontId="0" fillId="0" borderId="4" xfId="1" applyFont="1" applyBorder="1"/>
    <xf numFmtId="166" fontId="0" fillId="0" borderId="4" xfId="0" applyNumberForma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</cellXfs>
  <cellStyles count="2">
    <cellStyle name="K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6B29F651-65D7-4153-B7F5-D235A66BC5E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C484E-FD69-4667-8891-DDC2976F1982}">
  <dimension ref="A1:J50"/>
  <sheetViews>
    <sheetView tabSelected="1" workbookViewId="0">
      <selection activeCell="H9" sqref="H9"/>
    </sheetView>
  </sheetViews>
  <sheetFormatPr defaultRowHeight="15" x14ac:dyDescent="0.25"/>
  <cols>
    <col min="1" max="1" width="8.7109375" bestFit="1" customWidth="1"/>
    <col min="2" max="2" width="33.85546875" bestFit="1" customWidth="1"/>
    <col min="3" max="4" width="11.5703125" bestFit="1" customWidth="1"/>
    <col min="5" max="5" width="13.42578125" bestFit="1" customWidth="1"/>
    <col min="10" max="10" width="10.5703125" bestFit="1" customWidth="1"/>
  </cols>
  <sheetData>
    <row r="1" spans="1:10" ht="15.75" x14ac:dyDescent="0.25">
      <c r="A1" s="14" t="s">
        <v>0</v>
      </c>
      <c r="B1" s="15" t="s">
        <v>1</v>
      </c>
      <c r="C1" s="15" t="s">
        <v>2</v>
      </c>
      <c r="D1" s="15" t="s">
        <v>3</v>
      </c>
      <c r="E1" s="16" t="s">
        <v>100</v>
      </c>
    </row>
    <row r="2" spans="1:10" x14ac:dyDescent="0.25">
      <c r="A2" t="s">
        <v>4</v>
      </c>
      <c r="B2" t="s">
        <v>5</v>
      </c>
      <c r="C2" s="1">
        <v>25391</v>
      </c>
      <c r="D2" s="1">
        <v>23150</v>
      </c>
      <c r="E2" s="1">
        <v>25000</v>
      </c>
    </row>
    <row r="3" spans="1:10" x14ac:dyDescent="0.25">
      <c r="A3" t="s">
        <v>6</v>
      </c>
      <c r="B3" t="s">
        <v>7</v>
      </c>
      <c r="C3" s="1">
        <v>5200</v>
      </c>
      <c r="D3" s="1">
        <v>1200</v>
      </c>
      <c r="E3" s="1">
        <v>2000</v>
      </c>
    </row>
    <row r="4" spans="1:10" x14ac:dyDescent="0.25">
      <c r="A4" t="s">
        <v>8</v>
      </c>
      <c r="B4" t="s">
        <v>9</v>
      </c>
      <c r="C4" s="1">
        <v>11198</v>
      </c>
      <c r="D4" s="1">
        <v>4953</v>
      </c>
      <c r="E4" s="1">
        <v>7000</v>
      </c>
    </row>
    <row r="5" spans="1:10" x14ac:dyDescent="0.25">
      <c r="A5" t="s">
        <v>10</v>
      </c>
      <c r="B5" t="s">
        <v>11</v>
      </c>
      <c r="C5" s="1">
        <v>20354</v>
      </c>
      <c r="D5" s="1">
        <v>45463</v>
      </c>
      <c r="E5" s="1">
        <v>20000</v>
      </c>
    </row>
    <row r="6" spans="1:10" x14ac:dyDescent="0.25">
      <c r="A6" t="s">
        <v>12</v>
      </c>
      <c r="B6" t="s">
        <v>13</v>
      </c>
      <c r="C6" s="1">
        <v>12963</v>
      </c>
      <c r="D6" s="1"/>
      <c r="E6" s="1">
        <v>5000</v>
      </c>
    </row>
    <row r="7" spans="1:10" x14ac:dyDescent="0.25">
      <c r="A7" t="s">
        <v>14</v>
      </c>
      <c r="B7" t="s">
        <v>15</v>
      </c>
      <c r="C7" s="1"/>
      <c r="D7" s="1"/>
    </row>
    <row r="8" spans="1:10" x14ac:dyDescent="0.25">
      <c r="A8" t="s">
        <v>16</v>
      </c>
      <c r="B8" t="s">
        <v>17</v>
      </c>
      <c r="C8" s="1">
        <v>5000</v>
      </c>
      <c r="D8" s="1">
        <v>5000</v>
      </c>
      <c r="E8" s="1">
        <v>0</v>
      </c>
    </row>
    <row r="9" spans="1:10" x14ac:dyDescent="0.25">
      <c r="A9" t="s">
        <v>18</v>
      </c>
      <c r="B9" t="s">
        <v>19</v>
      </c>
      <c r="C9" s="1">
        <v>30171</v>
      </c>
      <c r="D9" s="1">
        <v>28968</v>
      </c>
      <c r="E9" s="1">
        <v>30000</v>
      </c>
    </row>
    <row r="10" spans="1:10" x14ac:dyDescent="0.25">
      <c r="A10" t="s">
        <v>20</v>
      </c>
      <c r="B10" t="s">
        <v>21</v>
      </c>
      <c r="C10" s="1">
        <v>3346.1</v>
      </c>
      <c r="D10" s="1">
        <v>4823.25</v>
      </c>
      <c r="E10" s="1">
        <v>2000</v>
      </c>
    </row>
    <row r="11" spans="1:10" x14ac:dyDescent="0.25">
      <c r="A11" t="s">
        <v>22</v>
      </c>
      <c r="B11" t="s">
        <v>23</v>
      </c>
      <c r="C11" s="1"/>
      <c r="D11" s="1"/>
      <c r="E11" s="1">
        <v>11000</v>
      </c>
    </row>
    <row r="12" spans="1:10" x14ac:dyDescent="0.25">
      <c r="A12" t="s">
        <v>24</v>
      </c>
      <c r="B12" t="s">
        <v>25</v>
      </c>
      <c r="C12" s="1">
        <v>33685</v>
      </c>
      <c r="D12" s="1">
        <v>71068</v>
      </c>
      <c r="E12" s="1">
        <v>35000</v>
      </c>
    </row>
    <row r="13" spans="1:10" x14ac:dyDescent="0.25">
      <c r="A13" t="s">
        <v>26</v>
      </c>
      <c r="B13" t="s">
        <v>27</v>
      </c>
      <c r="C13" s="1">
        <v>1137.9000000000001</v>
      </c>
      <c r="D13" s="1">
        <v>665</v>
      </c>
      <c r="E13" s="1">
        <v>1000</v>
      </c>
      <c r="J13" s="1"/>
    </row>
    <row r="14" spans="1:10" x14ac:dyDescent="0.25">
      <c r="A14" t="s">
        <v>28</v>
      </c>
      <c r="B14" t="s">
        <v>29</v>
      </c>
      <c r="C14" s="1">
        <v>19201</v>
      </c>
      <c r="D14" s="1">
        <v>10822.89</v>
      </c>
      <c r="E14" s="1">
        <v>20000</v>
      </c>
    </row>
    <row r="15" spans="1:10" x14ac:dyDescent="0.25">
      <c r="A15" t="s">
        <v>30</v>
      </c>
      <c r="B15" t="s">
        <v>31</v>
      </c>
      <c r="C15" s="1">
        <v>25400</v>
      </c>
      <c r="D15" s="1"/>
      <c r="E15" s="1">
        <v>35000</v>
      </c>
    </row>
    <row r="16" spans="1:10" x14ac:dyDescent="0.25">
      <c r="A16" t="s">
        <v>32</v>
      </c>
      <c r="B16" t="s">
        <v>33</v>
      </c>
      <c r="C16" s="1">
        <v>1057</v>
      </c>
      <c r="D16" s="1">
        <v>3053</v>
      </c>
      <c r="E16" s="1">
        <v>1000</v>
      </c>
    </row>
    <row r="17" spans="1:5" x14ac:dyDescent="0.25">
      <c r="A17" s="6" t="s">
        <v>34</v>
      </c>
      <c r="B17" s="6" t="s">
        <v>35</v>
      </c>
      <c r="C17" s="7"/>
      <c r="D17" s="7"/>
      <c r="E17" s="6"/>
    </row>
    <row r="18" spans="1:5" ht="15.75" thickBot="1" x14ac:dyDescent="0.3">
      <c r="A18" s="3" t="s">
        <v>36</v>
      </c>
      <c r="B18" s="3" t="s">
        <v>37</v>
      </c>
      <c r="C18" s="4">
        <v>194104</v>
      </c>
      <c r="D18" s="4">
        <v>199166.14</v>
      </c>
      <c r="E18" s="5">
        <f>SUM(E2:E16)</f>
        <v>194000</v>
      </c>
    </row>
    <row r="19" spans="1:5" x14ac:dyDescent="0.25">
      <c r="A19" t="s">
        <v>38</v>
      </c>
      <c r="B19" t="s">
        <v>39</v>
      </c>
      <c r="C19" s="1">
        <v>-16218</v>
      </c>
      <c r="D19" s="1">
        <v>-9030</v>
      </c>
      <c r="E19" s="2">
        <v>-16500</v>
      </c>
    </row>
    <row r="20" spans="1:5" x14ac:dyDescent="0.25">
      <c r="A20" t="s">
        <v>40</v>
      </c>
      <c r="B20" t="s">
        <v>41</v>
      </c>
      <c r="C20" s="1">
        <v>-2450</v>
      </c>
      <c r="D20" s="1">
        <v>-2350</v>
      </c>
      <c r="E20" s="2">
        <v>-2500</v>
      </c>
    </row>
    <row r="21" spans="1:5" x14ac:dyDescent="0.25">
      <c r="A21" t="s">
        <v>42</v>
      </c>
      <c r="B21" t="s">
        <v>43</v>
      </c>
      <c r="C21" s="1">
        <v>-812.98</v>
      </c>
      <c r="D21" s="1">
        <v>-3491.52</v>
      </c>
      <c r="E21" s="2">
        <v>-500</v>
      </c>
    </row>
    <row r="22" spans="1:5" x14ac:dyDescent="0.25">
      <c r="A22" t="s">
        <v>44</v>
      </c>
      <c r="B22" t="s">
        <v>45</v>
      </c>
      <c r="C22" s="1"/>
      <c r="D22" s="1">
        <v>-300</v>
      </c>
      <c r="E22" s="2">
        <v>-500</v>
      </c>
    </row>
    <row r="23" spans="1:5" x14ac:dyDescent="0.25">
      <c r="A23" t="s">
        <v>46</v>
      </c>
      <c r="B23" t="s">
        <v>47</v>
      </c>
      <c r="C23" s="1">
        <v>-12006.48</v>
      </c>
      <c r="D23" s="1">
        <v>-15908.29</v>
      </c>
      <c r="E23" s="2">
        <v>-15000</v>
      </c>
    </row>
    <row r="24" spans="1:5" x14ac:dyDescent="0.25">
      <c r="A24" t="s">
        <v>48</v>
      </c>
      <c r="B24" t="s">
        <v>49</v>
      </c>
      <c r="C24" s="1">
        <v>-1450.39</v>
      </c>
      <c r="D24" s="1">
        <v>-6402.26</v>
      </c>
      <c r="E24" s="2">
        <v>-3500</v>
      </c>
    </row>
    <row r="25" spans="1:5" x14ac:dyDescent="0.25">
      <c r="A25" t="s">
        <v>50</v>
      </c>
      <c r="B25" t="s">
        <v>51</v>
      </c>
      <c r="C25" s="1">
        <v>-9065.65</v>
      </c>
      <c r="D25" s="1">
        <v>-1270.8499999999999</v>
      </c>
      <c r="E25" s="2">
        <v>-3000</v>
      </c>
    </row>
    <row r="26" spans="1:5" x14ac:dyDescent="0.25">
      <c r="A26" t="s">
        <v>52</v>
      </c>
      <c r="B26" t="s">
        <v>53</v>
      </c>
      <c r="C26" s="1">
        <v>-3990.2</v>
      </c>
      <c r="D26" s="1">
        <v>-148.9</v>
      </c>
      <c r="E26" s="2">
        <v>-5000</v>
      </c>
    </row>
    <row r="27" spans="1:5" x14ac:dyDescent="0.25">
      <c r="A27" t="s">
        <v>54</v>
      </c>
      <c r="B27" t="s">
        <v>99</v>
      </c>
      <c r="C27" s="1"/>
      <c r="D27" s="1"/>
      <c r="E27" s="2">
        <v>-3000</v>
      </c>
    </row>
    <row r="28" spans="1:5" x14ac:dyDescent="0.25">
      <c r="A28" t="s">
        <v>55</v>
      </c>
      <c r="B28" t="s">
        <v>56</v>
      </c>
      <c r="C28" s="1">
        <v>-55460.91</v>
      </c>
      <c r="D28" s="1"/>
      <c r="E28" s="2">
        <v>-100000</v>
      </c>
    </row>
    <row r="29" spans="1:5" x14ac:dyDescent="0.25">
      <c r="A29" t="s">
        <v>57</v>
      </c>
      <c r="B29" t="s">
        <v>58</v>
      </c>
      <c r="C29" s="1">
        <v>-19812.5</v>
      </c>
      <c r="D29" s="1">
        <v>-15712.4</v>
      </c>
      <c r="E29" s="2">
        <v>-20000</v>
      </c>
    </row>
    <row r="30" spans="1:5" x14ac:dyDescent="0.25">
      <c r="A30" t="s">
        <v>59</v>
      </c>
      <c r="B30" t="s">
        <v>60</v>
      </c>
      <c r="C30" s="1"/>
      <c r="D30" s="1"/>
      <c r="E30" s="2">
        <v>-2000</v>
      </c>
    </row>
    <row r="31" spans="1:5" x14ac:dyDescent="0.25">
      <c r="A31" t="s">
        <v>61</v>
      </c>
      <c r="B31" t="s">
        <v>62</v>
      </c>
      <c r="C31" s="1">
        <v>-3414</v>
      </c>
      <c r="D31" s="1">
        <v>-1079.75</v>
      </c>
      <c r="E31" s="2">
        <v>-1500</v>
      </c>
    </row>
    <row r="32" spans="1:5" x14ac:dyDescent="0.25">
      <c r="A32" t="s">
        <v>63</v>
      </c>
      <c r="B32" t="s">
        <v>64</v>
      </c>
      <c r="C32" s="1">
        <v>-87</v>
      </c>
      <c r="D32" s="1">
        <v>-348</v>
      </c>
      <c r="E32" s="2">
        <v>0</v>
      </c>
    </row>
    <row r="33" spans="1:5" x14ac:dyDescent="0.25">
      <c r="A33" t="s">
        <v>65</v>
      </c>
      <c r="B33" t="s">
        <v>66</v>
      </c>
      <c r="C33" s="1">
        <v>-2626</v>
      </c>
      <c r="D33" s="1">
        <v>-3868</v>
      </c>
      <c r="E33" s="2">
        <v>-4000</v>
      </c>
    </row>
    <row r="34" spans="1:5" x14ac:dyDescent="0.25">
      <c r="A34" t="s">
        <v>67</v>
      </c>
      <c r="B34" t="s">
        <v>68</v>
      </c>
      <c r="C34" s="1">
        <v>-2769.66</v>
      </c>
      <c r="D34" s="1">
        <v>-3635.5</v>
      </c>
      <c r="E34" s="2">
        <v>-2000</v>
      </c>
    </row>
    <row r="35" spans="1:5" x14ac:dyDescent="0.25">
      <c r="A35" t="s">
        <v>69</v>
      </c>
      <c r="B35" t="s">
        <v>70</v>
      </c>
      <c r="C35" s="1">
        <v>-2161.84</v>
      </c>
      <c r="D35" s="1">
        <v>-2844.63</v>
      </c>
      <c r="E35" s="2">
        <v>-3000</v>
      </c>
    </row>
    <row r="36" spans="1:5" x14ac:dyDescent="0.25">
      <c r="A36" t="s">
        <v>71</v>
      </c>
      <c r="B36" t="s">
        <v>72</v>
      </c>
      <c r="C36" s="1">
        <v>-16298.3</v>
      </c>
      <c r="D36" s="1">
        <v>-22505.16</v>
      </c>
      <c r="E36" s="2">
        <v>-18000</v>
      </c>
    </row>
    <row r="37" spans="1:5" x14ac:dyDescent="0.25">
      <c r="A37" t="s">
        <v>73</v>
      </c>
      <c r="B37" t="s">
        <v>74</v>
      </c>
      <c r="C37" s="1">
        <v>-1374.25</v>
      </c>
      <c r="D37" s="1">
        <v>-15684.1</v>
      </c>
      <c r="E37" s="2">
        <v>-2000</v>
      </c>
    </row>
    <row r="38" spans="1:5" x14ac:dyDescent="0.25">
      <c r="A38" t="s">
        <v>75</v>
      </c>
      <c r="B38" t="s">
        <v>76</v>
      </c>
      <c r="C38" s="1">
        <v>-7139</v>
      </c>
      <c r="D38" s="1"/>
      <c r="E38" s="2">
        <v>-6000</v>
      </c>
    </row>
    <row r="39" spans="1:5" x14ac:dyDescent="0.25">
      <c r="A39" t="s">
        <v>77</v>
      </c>
      <c r="B39" t="s">
        <v>78</v>
      </c>
      <c r="C39" s="1">
        <v>-150</v>
      </c>
      <c r="D39" s="1"/>
      <c r="E39" s="2">
        <v>-500</v>
      </c>
    </row>
    <row r="40" spans="1:5" x14ac:dyDescent="0.25">
      <c r="A40" t="s">
        <v>79</v>
      </c>
      <c r="B40" t="s">
        <v>80</v>
      </c>
      <c r="C40" s="1">
        <v>-35623.629999999997</v>
      </c>
      <c r="D40" s="1">
        <v>-26070.01</v>
      </c>
      <c r="E40" s="2">
        <v>-20000</v>
      </c>
    </row>
    <row r="41" spans="1:5" x14ac:dyDescent="0.25">
      <c r="A41" t="s">
        <v>81</v>
      </c>
      <c r="B41" t="s">
        <v>82</v>
      </c>
      <c r="C41" s="1">
        <v>-7243.55</v>
      </c>
      <c r="D41" s="1">
        <v>-16150.66</v>
      </c>
      <c r="E41" s="2">
        <v>-10000</v>
      </c>
    </row>
    <row r="42" spans="1:5" x14ac:dyDescent="0.25">
      <c r="A42" t="s">
        <v>83</v>
      </c>
      <c r="B42" t="s">
        <v>84</v>
      </c>
      <c r="C42" s="1">
        <v>-3147.1</v>
      </c>
      <c r="D42" s="1">
        <v>-2953.12</v>
      </c>
      <c r="E42" s="2">
        <v>-3000</v>
      </c>
    </row>
    <row r="43" spans="1:5" x14ac:dyDescent="0.25">
      <c r="A43" t="s">
        <v>85</v>
      </c>
      <c r="B43" t="s">
        <v>86</v>
      </c>
      <c r="C43" s="1">
        <v>-67125</v>
      </c>
      <c r="D43" s="1">
        <v>-1235.53</v>
      </c>
      <c r="E43" s="2">
        <v>-3000</v>
      </c>
    </row>
    <row r="44" spans="1:5" x14ac:dyDescent="0.25">
      <c r="A44" t="s">
        <v>87</v>
      </c>
      <c r="B44" t="s">
        <v>88</v>
      </c>
      <c r="C44" s="1">
        <v>-8112.38</v>
      </c>
      <c r="D44" s="1">
        <v>-8274.5</v>
      </c>
      <c r="E44" s="2">
        <v>-10000</v>
      </c>
    </row>
    <row r="45" spans="1:5" x14ac:dyDescent="0.25">
      <c r="A45" t="s">
        <v>89</v>
      </c>
      <c r="B45" t="s">
        <v>90</v>
      </c>
      <c r="C45" s="1">
        <v>-8788.7999999999993</v>
      </c>
      <c r="D45" s="1"/>
      <c r="E45" s="2">
        <v>-5000</v>
      </c>
    </row>
    <row r="46" spans="1:5" x14ac:dyDescent="0.25">
      <c r="A46" t="s">
        <v>91</v>
      </c>
      <c r="B46" t="s">
        <v>92</v>
      </c>
      <c r="C46" s="1"/>
      <c r="D46" s="1"/>
      <c r="E46" s="1">
        <v>0</v>
      </c>
    </row>
    <row r="47" spans="1:5" x14ac:dyDescent="0.25">
      <c r="A47" s="6" t="s">
        <v>93</v>
      </c>
      <c r="B47" s="6" t="s">
        <v>94</v>
      </c>
      <c r="C47" s="7">
        <v>-665.57</v>
      </c>
      <c r="D47" s="7"/>
      <c r="E47" s="7">
        <v>-500</v>
      </c>
    </row>
    <row r="48" spans="1:5" ht="15.75" thickBot="1" x14ac:dyDescent="0.3">
      <c r="A48" s="8" t="s">
        <v>95</v>
      </c>
      <c r="B48" s="8" t="s">
        <v>96</v>
      </c>
      <c r="C48" s="9">
        <v>-287993.19</v>
      </c>
      <c r="D48" s="9">
        <v>-159263.18</v>
      </c>
      <c r="E48" s="10">
        <f>SUM(E19:E47)</f>
        <v>-260000</v>
      </c>
    </row>
    <row r="49" spans="1:5" ht="15.75" thickBot="1" x14ac:dyDescent="0.3">
      <c r="A49" s="11" t="s">
        <v>97</v>
      </c>
      <c r="B49" s="11" t="s">
        <v>98</v>
      </c>
      <c r="C49" s="12">
        <v>-103329.19</v>
      </c>
      <c r="D49" s="12">
        <v>39902.959999999999</v>
      </c>
      <c r="E49" s="13">
        <f>+E18+E48</f>
        <v>-66000</v>
      </c>
    </row>
    <row r="50" spans="1:5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Gyda Helene Frederiksen</dc:creator>
  <cp:lastModifiedBy>Gyda Helene Frederiksen</cp:lastModifiedBy>
  <dcterms:created xsi:type="dcterms:W3CDTF">2022-01-31T18:31:37Z</dcterms:created>
  <dcterms:modified xsi:type="dcterms:W3CDTF">2022-01-31T18:41:35Z</dcterms:modified>
</cp:coreProperties>
</file>